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735" windowHeight="1017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<sst xmlns="http://schemas.openxmlformats.org/spreadsheetml/2006/main" count="124" uniqueCount="81">
  <si>
    <t>Capacitat de comunicació no verbal</t>
  </si>
  <si>
    <t>La seva capacitat de comunicació no verbal és bona i d'adequa perfectament al context acadèmic.</t>
  </si>
  <si>
    <t>Capacitat d'aprenentatge durant l'elaboració del TFG</t>
  </si>
  <si>
    <t>Capacitat d'expressió oral a la sessió de defensa del treball (inclou la valoració de la capacitat de síntesi)</t>
  </si>
  <si>
    <t>Nivell 2 (5-6)</t>
  </si>
  <si>
    <t>Nivell 3 (7-10)</t>
  </si>
  <si>
    <t>Capacitat d'organització del temps per dur a terme el projecte</t>
  </si>
  <si>
    <t>Competència</t>
  </si>
  <si>
    <t>Ítem a evaluar</t>
  </si>
  <si>
    <t>Capacitat per reconèixer i citar correctament les fonts bibliogràfiques emprades</t>
  </si>
  <si>
    <t>Avaluació</t>
  </si>
  <si>
    <t>Nivell 1 (0-4)</t>
  </si>
  <si>
    <t>Nivell 2 (5-6)</t>
  </si>
  <si>
    <t>Nivell 3 (7-10)</t>
  </si>
  <si>
    <t>Capacitat per proposar el tema / idea del TFG</t>
  </si>
  <si>
    <t>Capacitat de col·laborar amb la resta dels companys a les sessions grupals</t>
  </si>
  <si>
    <t>SUBTOTAL DEFENSA ORAL SOBRE LA NOTA FINAL (30%)</t>
  </si>
  <si>
    <t>Defensa oral (30%)</t>
  </si>
  <si>
    <t>ASSOLIMENT DE LES COMPETÈNCIES</t>
  </si>
  <si>
    <t>Tutories (10%)</t>
  </si>
  <si>
    <t>SUBTOTAL TUTORIES SOBRE LA NOTA FINAL (10%)</t>
  </si>
  <si>
    <t>Capacitat d'expressió escrita en la llengua emprada.</t>
  </si>
  <si>
    <t>La seva expressió escrita en la llengua empreada és suficient però presenta algunes faltes lleus. L'estructura del discurs és correcta i, en general, usa el llenguatge de forma pertinent.</t>
  </si>
  <si>
    <t>QUALIFICACIÓ DEFENSA ORAL</t>
  </si>
  <si>
    <t>QUALIFICACIÓ TUTORIES</t>
  </si>
  <si>
    <t>C2 Capacitat d'aprenentatge i responsabilitat (capacitat d'anàlisi, de síntesi, de visions globals i d'aplicació dels coneixements a la pràctica / capacitat de prendre decisions i d'adaptació a noves situacions).</t>
  </si>
  <si>
    <t>C3 Treball en equip (capacitat de col·laborar amb els altres i de contribuir a un projecte comú / capacitat de col·laborar en equips interdisciplinaris i en equips multiculturals).</t>
  </si>
  <si>
    <t>C6 Capacitat comunicativa (capacitat de comprendre i d'expressar-se oralment i per escrit en català, castellà i una tercera llengua, amb domini del llenguatge i especialitat/capacitat de cercar, usar i integrar la informació).</t>
  </si>
  <si>
    <t>Nota</t>
  </si>
  <si>
    <r>
      <rPr>
        <b/>
        <sz val="11"/>
        <color indexed="62"/>
        <rFont val="Calibri"/>
        <family val="2"/>
      </rPr>
      <t>C2</t>
    </r>
    <r>
      <rPr>
        <sz val="11"/>
        <color indexed="62"/>
        <rFont val="Calibri"/>
        <family val="2"/>
      </rPr>
      <t xml:space="preserve"> Capacitat d'aprenentatge i responsabilitat (capacitat d'anàlisi, de síntesi, de visions globals i d'aplicació dels coneixements a la pràctica / capacitat de prendre decisions i d'adaptació a noves situacions).</t>
    </r>
  </si>
  <si>
    <r>
      <rPr>
        <b/>
        <sz val="11"/>
        <color indexed="62"/>
        <rFont val="Calibri"/>
        <family val="2"/>
      </rPr>
      <t>C3</t>
    </r>
    <r>
      <rPr>
        <sz val="11"/>
        <color indexed="62"/>
        <rFont val="Calibri"/>
        <family val="2"/>
      </rPr>
      <t xml:space="preserve"> Treball en equip (capacitat de col·laborar amb els altres i de contribuir a un projecte comú / capacitat de col·laborar en equips interdisciplinaris i en equips multiculturals).</t>
    </r>
  </si>
  <si>
    <r>
      <rPr>
        <b/>
        <sz val="11"/>
        <color indexed="62"/>
        <rFont val="Calibri"/>
        <family val="2"/>
      </rPr>
      <t>C6</t>
    </r>
    <r>
      <rPr>
        <sz val="11"/>
        <color indexed="62"/>
        <rFont val="Calibri"/>
        <family val="2"/>
      </rPr>
      <t xml:space="preserve"> Capacitat comunicativa (capacitat de comprendre i d'expressar-se oralment i per escrit en català, castellà i una tercera llengua, amb domini del llenguatge i especialitat/capacitat de cercar, usar i integrar la informació).</t>
    </r>
  </si>
  <si>
    <t xml:space="preserve">QUALIFICACIÓ FINAL </t>
  </si>
  <si>
    <t>COGNOMS I NOM:</t>
  </si>
  <si>
    <t>Fase del TFG</t>
  </si>
  <si>
    <t xml:space="preserve">Memòria (60%) </t>
  </si>
  <si>
    <t>QUALIFICACIÓ Competències MEMÒRIA (30%)</t>
  </si>
  <si>
    <t>C1 Compromís ètic (capacitat crítica i autocrítica / capacitat de mostrar actituds coherents amb les concepcions ètiques i deontològiques)</t>
  </si>
  <si>
    <t>C4 Capacitat creativa i emprenedora (capacitat de formular i dissenyar i gestionar projectes / capacitat de cercar i intergrar nous coneixements i actituds)</t>
  </si>
  <si>
    <t>Capacitat per gestionar positivament les recomanacions del tutor durant el desenvolupament del treball</t>
  </si>
  <si>
    <t>Sempre entén i accepta les orientacions del tutor la qual cosa comporta un intercanvi d'opinions enriquidor.</t>
  </si>
  <si>
    <t>No accepta o no entén les recomanacions del tutor.</t>
  </si>
  <si>
    <t>Quasi sempre entén i accepta les recomanacions del tutor.</t>
  </si>
  <si>
    <t>No mostra interès en el desenvolupament de les sessions grupals. No aporta cap idea per tal d'ajudar els companys.</t>
  </si>
  <si>
    <t>El seu interès i col·laboració són correctes.</t>
  </si>
  <si>
    <t>Capacitat per acceptar i respondre adequadament els comentaris del tribunal</t>
  </si>
  <si>
    <t>No accepta o no entén o no és capaç de respondre els comentaris del tribunal. La seva actitud no demostra maduresa envers les crítiques.</t>
  </si>
  <si>
    <t>Accepta, entén i respon adequadament els comentaris del tribunal, tot i que no sempre mostra una bona capacitat crítica i autocrítica.</t>
  </si>
  <si>
    <t>Accepta i entén els comentaris del tribunal. Les seves respostes són madures; l'argumentació demostra una bona capacitat crítica i autocrítica.</t>
  </si>
  <si>
    <t>C6 Capacitat comunicativa (capacitat de comprendre i d'expressar-se oralment i per escrit en català, castellà i una tercera llengua, amb domini del llenguatge i     especialitat/capacitat de cercar, usar i integrar la informació).</t>
  </si>
  <si>
    <t>La seva expressió oral és suficient però presenta algunes faltes lleus. La seva capacitat de síntesi és correcta.</t>
  </si>
  <si>
    <t>La seva expressió oral és bona i presenta correctament el seu treball tant a nivell discursiu com pel que fa a la seva capacitat de síntesi.</t>
  </si>
  <si>
    <t>No ha estat capaç de transmetre el seu missatge segons els codis esperats en un context acadèmic.</t>
  </si>
  <si>
    <t>En general, la seva capacitat de comunicació no verbal és adequada.</t>
  </si>
  <si>
    <t>La seva expressió oral és insuficient; presenta faltes greus tant a nivell fonètic com gramatical i d'estructuració del discurs. No sintetitza de manera adequada els continguts de la memòria escrita.</t>
  </si>
  <si>
    <t>Sempre reconeix les fonts emprades i les citacions són sempre correctes a nivell formal.</t>
  </si>
  <si>
    <t>El seu aprenentatge no ha estat suficient. No ha mostrat una actitud responsable.</t>
  </si>
  <si>
    <t>Tant la seva actitud com el grau d'aprenentatge han estat adequats.</t>
  </si>
  <si>
    <t>La seva capacitat d'aprenentatge és alta i l'actitud ha estat molt responsable, amb un grau d'impliació alt.</t>
  </si>
  <si>
    <t>La seva capacitat de síntesi és insuficient.</t>
  </si>
  <si>
    <t>Mostra en general una capacitat de síntesis adequada.</t>
  </si>
  <si>
    <t>La seva capacitat de síntesi és bona o molt bona.</t>
  </si>
  <si>
    <t>La seva expressió escrita en la llengua empreada és insuficient; presenta faltes greus. No estructura bé el discurs i no usa de forma pertinent el lèxic.</t>
  </si>
  <si>
    <t>La seva expressió escrita en la llengua empreada és elevada i correcta en tot moment.</t>
  </si>
  <si>
    <t>Capacitat de síntesis de les lectures</t>
  </si>
  <si>
    <r>
      <rPr>
        <b/>
        <sz val="11"/>
        <color indexed="62"/>
        <rFont val="Calibri"/>
        <family val="2"/>
      </rPr>
      <t>C4</t>
    </r>
    <r>
      <rPr>
        <sz val="11"/>
        <color indexed="62"/>
        <rFont val="Calibri"/>
        <family val="2"/>
      </rPr>
      <t xml:space="preserve"> Capacitat creativa i emprenedora (capacitat de formular i dissenyar i gestionar projectes / capacitat de cercar i intergrar nous coneixements i actituds).</t>
    </r>
  </si>
  <si>
    <r>
      <rPr>
        <b/>
        <sz val="11"/>
        <color indexed="62"/>
        <rFont val="Calibri"/>
        <family val="2"/>
      </rPr>
      <t>C1</t>
    </r>
    <r>
      <rPr>
        <sz val="11"/>
        <color indexed="62"/>
        <rFont val="Calibri"/>
        <family val="2"/>
      </rPr>
      <t xml:space="preserve"> Compromís ètic (capacitat crítica i autocrítica / capacitat de mostrar actituds coherents amb les concepcions ètiques i deontològiques).</t>
    </r>
  </si>
  <si>
    <t>SUBTOTAL Competències MEMORIA SOBRE LA NOTA FINAL (30%)</t>
  </si>
  <si>
    <t>QUALIFICACIÓ MEMÒRIA</t>
  </si>
  <si>
    <t>Qualificació Contingut MEMORIA SOBRE LA NOTA FINAL (30%)</t>
  </si>
  <si>
    <t>L'alumne no fa cap proposta o propostes molt genèriques, confuses o imprecises.</t>
  </si>
  <si>
    <t>L'alumne fa una proposta interessant, original, encertada, però no s'ha documentat prou sobre la seva viabilitat en el context del TFG.</t>
  </si>
  <si>
    <t>L'alumne fa una proposta interessant, original, encertada, i també apunta un esquema metodològic o de contingut.</t>
  </si>
  <si>
    <t>No ha estat capaç d'organitzar el volum de feina en relació amb el temps assignat.</t>
  </si>
  <si>
    <t>És capaç d'organitzar-se amb una tutorització constant.</t>
  </si>
  <si>
    <t>Mostra una bona capacitat per organitzar-se.</t>
  </si>
  <si>
    <t>El seu interès i implicació són molt alts. Les seves aportacions han estat valuoses per al bon desenvolupament de les sessions grupals.</t>
  </si>
  <si>
    <t>Generalment no reconeix les fonts sinó que fa seves les idees dels autors citats. Fa nombrosos errors en les citacions.</t>
  </si>
  <si>
    <t>El reconeixement de les fonts i la manera de citar-les són correctes en general.</t>
  </si>
  <si>
    <r>
      <rPr>
        <b/>
        <sz val="12"/>
        <color indexed="62"/>
        <rFont val="Calibri"/>
        <family val="0"/>
      </rPr>
      <t>QUALIFICACIÓ Rigor i qualitat del contingut del treball (30%)</t>
    </r>
  </si>
  <si>
    <t xml:space="preserve">GRAU: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</si>
</sst>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Calibri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333399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>
        <color indexed="63"/>
      </right>
      <top style="thick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11" xfId="61" applyFont="1" applyBorder="1" applyAlignment="1">
      <alignment horizontal="left" vertical="top" wrapText="1"/>
    </xf>
    <xf numFmtId="0" fontId="12" fillId="0" borderId="12" xfId="61" applyFont="1" applyBorder="1" applyAlignment="1">
      <alignment horizontal="left" vertical="top" wrapText="1"/>
    </xf>
    <xf numFmtId="0" fontId="12" fillId="0" borderId="13" xfId="61" applyFont="1" applyBorder="1" applyAlignment="1">
      <alignment horizontal="left" vertical="top" wrapText="1"/>
    </xf>
    <xf numFmtId="0" fontId="12" fillId="0" borderId="14" xfId="61" applyFont="1" applyBorder="1" applyAlignment="1">
      <alignment horizontal="left" vertical="top" wrapText="1"/>
    </xf>
    <xf numFmtId="0" fontId="31" fillId="2" borderId="0" xfId="15" applyAlignment="1">
      <alignment wrapText="1"/>
    </xf>
    <xf numFmtId="0" fontId="46" fillId="0" borderId="0" xfId="6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6" fillId="0" borderId="10" xfId="60" applyFill="1" applyBorder="1" applyAlignment="1">
      <alignment wrapText="1"/>
    </xf>
    <xf numFmtId="0" fontId="31" fillId="0" borderId="10" xfId="15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5" fillId="0" borderId="0" xfId="0" applyFont="1" applyAlignment="1">
      <alignment/>
    </xf>
    <xf numFmtId="178" fontId="15" fillId="0" borderId="15" xfId="0" applyNumberFormat="1" applyFont="1" applyBorder="1" applyAlignment="1">
      <alignment/>
    </xf>
    <xf numFmtId="178" fontId="14" fillId="33" borderId="16" xfId="0" applyNumberFormat="1" applyFont="1" applyFill="1" applyBorder="1" applyAlignment="1">
      <alignment/>
    </xf>
    <xf numFmtId="0" fontId="12" fillId="0" borderId="11" xfId="60" applyFont="1" applyBorder="1" applyAlignment="1">
      <alignment horizontal="left" vertical="top" wrapText="1"/>
    </xf>
    <xf numFmtId="0" fontId="12" fillId="0" borderId="12" xfId="60" applyFont="1" applyBorder="1" applyAlignment="1">
      <alignment horizontal="left" vertical="top" wrapText="1"/>
    </xf>
    <xf numFmtId="0" fontId="12" fillId="0" borderId="13" xfId="60" applyFont="1" applyBorder="1" applyAlignment="1">
      <alignment horizontal="left" vertical="top" wrapText="1"/>
    </xf>
    <xf numFmtId="0" fontId="12" fillId="0" borderId="14" xfId="60" applyFont="1" applyBorder="1" applyAlignment="1">
      <alignment horizontal="left" vertical="top" wrapText="1"/>
    </xf>
    <xf numFmtId="0" fontId="12" fillId="0" borderId="17" xfId="60" applyFont="1" applyBorder="1" applyAlignment="1">
      <alignment horizontal="left" vertical="top" wrapText="1"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4" fillId="33" borderId="18" xfId="0" applyFont="1" applyFill="1" applyBorder="1" applyAlignment="1">
      <alignment/>
    </xf>
    <xf numFmtId="0" fontId="14" fillId="34" borderId="1" xfId="46" applyFont="1" applyFill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178" fontId="14" fillId="0" borderId="20" xfId="0" applyNumberFormat="1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0" fontId="14" fillId="29" borderId="21" xfId="46" applyFont="1" applyBorder="1" applyAlignment="1">
      <alignment/>
    </xf>
    <xf numFmtId="0" fontId="11" fillId="29" borderId="22" xfId="46" applyFont="1" applyBorder="1" applyAlignment="1">
      <alignment/>
    </xf>
    <xf numFmtId="0" fontId="11" fillId="29" borderId="23" xfId="46" applyFont="1" applyBorder="1" applyAlignment="1">
      <alignment/>
    </xf>
    <xf numFmtId="0" fontId="11" fillId="29" borderId="24" xfId="46" applyFont="1" applyBorder="1" applyAlignment="1">
      <alignment/>
    </xf>
    <xf numFmtId="0" fontId="14" fillId="35" borderId="18" xfId="58" applyFont="1" applyFill="1" applyBorder="1" applyAlignment="1">
      <alignment wrapText="1"/>
    </xf>
    <xf numFmtId="0" fontId="14" fillId="35" borderId="20" xfId="58" applyFont="1" applyFill="1" applyBorder="1" applyAlignment="1">
      <alignment wrapText="1"/>
    </xf>
    <xf numFmtId="0" fontId="14" fillId="35" borderId="25" xfId="58" applyFont="1" applyFill="1" applyBorder="1" applyAlignment="1">
      <alignment horizontal="left" wrapText="1"/>
    </xf>
    <xf numFmtId="0" fontId="4" fillId="35" borderId="0" xfId="0" applyFont="1" applyFill="1" applyAlignment="1">
      <alignment wrapText="1"/>
    </xf>
    <xf numFmtId="0" fontId="13" fillId="35" borderId="11" xfId="15" applyFont="1" applyFill="1" applyBorder="1" applyAlignment="1">
      <alignment vertical="top" wrapText="1"/>
    </xf>
    <xf numFmtId="0" fontId="13" fillId="35" borderId="12" xfId="15" applyFont="1" applyFill="1" applyBorder="1" applyAlignment="1">
      <alignment vertical="top" wrapText="1"/>
    </xf>
    <xf numFmtId="0" fontId="13" fillId="35" borderId="14" xfId="15" applyFont="1" applyFill="1" applyBorder="1" applyAlignment="1">
      <alignment vertical="top" wrapText="1"/>
    </xf>
    <xf numFmtId="0" fontId="13" fillId="35" borderId="13" xfId="15" applyFont="1" applyFill="1" applyBorder="1" applyAlignment="1">
      <alignment vertical="top" wrapText="1"/>
    </xf>
    <xf numFmtId="0" fontId="13" fillId="35" borderId="11" xfId="15" applyFont="1" applyFill="1" applyBorder="1" applyAlignment="1">
      <alignment horizontal="left" vertical="top" wrapText="1"/>
    </xf>
    <xf numFmtId="0" fontId="13" fillId="35" borderId="12" xfId="15" applyFont="1" applyFill="1" applyBorder="1" applyAlignment="1">
      <alignment horizontal="left" vertical="top" wrapText="1"/>
    </xf>
    <xf numFmtId="0" fontId="13" fillId="35" borderId="14" xfId="15" applyFont="1" applyFill="1" applyBorder="1" applyAlignment="1">
      <alignment horizontal="left" vertical="top" wrapText="1"/>
    </xf>
    <xf numFmtId="0" fontId="13" fillId="35" borderId="17" xfId="15" applyFont="1" applyFill="1" applyBorder="1" applyAlignment="1">
      <alignment vertical="top" wrapText="1"/>
    </xf>
    <xf numFmtId="0" fontId="13" fillId="35" borderId="12" xfId="15" applyFont="1" applyFill="1" applyBorder="1" applyAlignment="1">
      <alignment vertical="top" wrapText="1"/>
    </xf>
    <xf numFmtId="0" fontId="13" fillId="35" borderId="14" xfId="15" applyFont="1" applyFill="1" applyBorder="1" applyAlignment="1">
      <alignment vertical="top" wrapText="1"/>
    </xf>
    <xf numFmtId="0" fontId="13" fillId="35" borderId="11" xfId="15" applyFont="1" applyFill="1" applyBorder="1" applyAlignment="1">
      <alignment vertical="top" wrapText="1"/>
    </xf>
    <xf numFmtId="0" fontId="10" fillId="36" borderId="16" xfId="0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/>
    </xf>
    <xf numFmtId="178" fontId="9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0" fillId="36" borderId="26" xfId="0" applyFont="1" applyFill="1" applyBorder="1" applyAlignment="1" applyProtection="1">
      <alignment wrapText="1"/>
      <protection locked="0"/>
    </xf>
    <xf numFmtId="0" fontId="10" fillId="36" borderId="27" xfId="0" applyFont="1" applyFill="1" applyBorder="1" applyAlignment="1" applyProtection="1">
      <alignment wrapText="1"/>
      <protection locked="0"/>
    </xf>
    <xf numFmtId="0" fontId="10" fillId="36" borderId="28" xfId="0" applyFont="1" applyFill="1" applyBorder="1" applyAlignment="1" applyProtection="1">
      <alignment wrapText="1"/>
      <protection locked="0"/>
    </xf>
    <xf numFmtId="0" fontId="12" fillId="35" borderId="10" xfId="60" applyFont="1" applyFill="1" applyBorder="1" applyAlignment="1">
      <alignment vertical="top" wrapText="1"/>
    </xf>
    <xf numFmtId="0" fontId="12" fillId="0" borderId="11" xfId="60" applyFont="1" applyBorder="1" applyAlignment="1">
      <alignment vertical="top" wrapText="1"/>
    </xf>
    <xf numFmtId="0" fontId="12" fillId="0" borderId="12" xfId="60" applyFont="1" applyBorder="1" applyAlignment="1">
      <alignment vertical="top" wrapText="1"/>
    </xf>
    <xf numFmtId="0" fontId="12" fillId="0" borderId="14" xfId="60" applyFont="1" applyBorder="1" applyAlignment="1">
      <alignment vertical="top" wrapText="1"/>
    </xf>
    <xf numFmtId="0" fontId="12" fillId="35" borderId="11" xfId="60" applyFont="1" applyFill="1" applyBorder="1" applyAlignment="1">
      <alignment vertical="top" wrapText="1"/>
    </xf>
    <xf numFmtId="0" fontId="12" fillId="35" borderId="12" xfId="60" applyFont="1" applyFill="1" applyBorder="1" applyAlignment="1">
      <alignment vertical="top" wrapText="1"/>
    </xf>
    <xf numFmtId="0" fontId="12" fillId="35" borderId="14" xfId="60" applyFont="1" applyFill="1" applyBorder="1" applyAlignment="1">
      <alignment vertical="top" wrapText="1"/>
    </xf>
    <xf numFmtId="0" fontId="10" fillId="36" borderId="25" xfId="0" applyFont="1" applyFill="1" applyBorder="1" applyAlignment="1" applyProtection="1">
      <alignment/>
      <protection locked="0"/>
    </xf>
    <xf numFmtId="0" fontId="10" fillId="36" borderId="15" xfId="0" applyFont="1" applyFill="1" applyBorder="1" applyAlignment="1" applyProtection="1">
      <alignment/>
      <protection locked="0"/>
    </xf>
    <xf numFmtId="0" fontId="10" fillId="36" borderId="29" xfId="0" applyFont="1" applyFill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9" xfId="59" applyFont="1" applyBorder="1" applyAlignment="1">
      <alignment horizontal="center" vertical="top" wrapText="1"/>
    </xf>
    <xf numFmtId="0" fontId="12" fillId="0" borderId="17" xfId="60" applyFont="1" applyBorder="1" applyAlignment="1">
      <alignment vertical="top" wrapText="1"/>
    </xf>
    <xf numFmtId="0" fontId="12" fillId="0" borderId="13" xfId="60" applyFont="1" applyBorder="1" applyAlignment="1">
      <alignment vertical="top" wrapText="1"/>
    </xf>
    <xf numFmtId="0" fontId="12" fillId="35" borderId="17" xfId="60" applyFont="1" applyFill="1" applyBorder="1" applyAlignment="1">
      <alignment vertical="top" wrapText="1"/>
    </xf>
    <xf numFmtId="0" fontId="12" fillId="35" borderId="13" xfId="60" applyFont="1" applyFill="1" applyBorder="1" applyAlignment="1">
      <alignment vertical="top" wrapText="1"/>
    </xf>
    <xf numFmtId="0" fontId="14" fillId="0" borderId="30" xfId="59" applyFont="1" applyBorder="1" applyAlignment="1">
      <alignment horizontal="center" vertical="top" wrapText="1"/>
    </xf>
    <xf numFmtId="0" fontId="14" fillId="0" borderId="19" xfId="59" applyFont="1" applyBorder="1" applyAlignment="1">
      <alignment horizontal="center" vertical="top" wrapText="1"/>
    </xf>
    <xf numFmtId="0" fontId="14" fillId="0" borderId="31" xfId="59" applyFont="1" applyBorder="1" applyAlignment="1">
      <alignment horizontal="center" vertical="top" wrapText="1"/>
    </xf>
    <xf numFmtId="0" fontId="12" fillId="0" borderId="10" xfId="60" applyFont="1" applyBorder="1" applyAlignment="1">
      <alignment vertical="top" wrapText="1"/>
    </xf>
    <xf numFmtId="0" fontId="11" fillId="34" borderId="1" xfId="46" applyFont="1" applyFill="1" applyAlignment="1">
      <alignment horizontal="left" vertical="center" wrapText="1"/>
    </xf>
    <xf numFmtId="0" fontId="11" fillId="34" borderId="1" xfId="46" applyFont="1" applyFill="1" applyAlignment="1">
      <alignment horizontal="left" vertical="center" wrapText="1"/>
    </xf>
    <xf numFmtId="0" fontId="14" fillId="36" borderId="32" xfId="0" applyFont="1" applyFill="1" applyBorder="1" applyAlignment="1" applyProtection="1">
      <alignment horizontal="left" vertical="center"/>
      <protection locked="0"/>
    </xf>
    <xf numFmtId="0" fontId="14" fillId="36" borderId="32" xfId="0" applyFont="1" applyFill="1" applyBorder="1" applyAlignment="1" applyProtection="1">
      <alignment horizontal="left" vertical="center"/>
      <protection locked="0"/>
    </xf>
    <xf numFmtId="0" fontId="10" fillId="36" borderId="25" xfId="0" applyFont="1" applyFill="1" applyBorder="1" applyAlignment="1" applyProtection="1">
      <alignment wrapText="1"/>
      <protection locked="0"/>
    </xf>
    <xf numFmtId="0" fontId="12" fillId="35" borderId="20" xfId="60" applyFont="1" applyFill="1" applyBorder="1" applyAlignment="1">
      <alignment horizontal="left" vertical="top" wrapText="1"/>
    </xf>
    <xf numFmtId="0" fontId="12" fillId="35" borderId="0" xfId="60" applyFont="1" applyFill="1" applyBorder="1" applyAlignment="1">
      <alignment horizontal="left" vertical="top" wrapText="1"/>
    </xf>
    <xf numFmtId="0" fontId="12" fillId="35" borderId="33" xfId="60" applyFont="1" applyFill="1" applyBorder="1" applyAlignment="1">
      <alignment horizontal="left" vertical="top" wrapText="1"/>
    </xf>
    <xf numFmtId="0" fontId="12" fillId="0" borderId="10" xfId="60" applyFont="1" applyBorder="1" applyAlignment="1">
      <alignment horizontal="left" vertical="top" wrapText="1"/>
    </xf>
    <xf numFmtId="0" fontId="10" fillId="36" borderId="27" xfId="0" applyFont="1" applyFill="1" applyBorder="1" applyAlignment="1" applyProtection="1">
      <alignment/>
      <protection locked="0"/>
    </xf>
    <xf numFmtId="0" fontId="10" fillId="36" borderId="34" xfId="0" applyFont="1" applyFill="1" applyBorder="1" applyAlignment="1" applyProtection="1">
      <alignment/>
      <protection locked="0"/>
    </xf>
    <xf numFmtId="0" fontId="14" fillId="35" borderId="20" xfId="58" applyFont="1" applyFill="1" applyBorder="1" applyAlignment="1">
      <alignment wrapText="1"/>
    </xf>
    <xf numFmtId="0" fontId="10" fillId="36" borderId="15" xfId="0" applyFont="1" applyFill="1" applyBorder="1" applyAlignment="1" applyProtection="1">
      <alignment wrapText="1"/>
      <protection locked="0"/>
    </xf>
    <xf numFmtId="0" fontId="10" fillId="36" borderId="29" xfId="0" applyFont="1" applyFill="1" applyBorder="1" applyAlignment="1" applyProtection="1">
      <alignment wrapText="1"/>
      <protection locked="0"/>
    </xf>
    <xf numFmtId="0" fontId="12" fillId="0" borderId="20" xfId="60" applyFont="1" applyBorder="1" applyAlignment="1">
      <alignment vertical="top" wrapText="1"/>
    </xf>
    <xf numFmtId="0" fontId="12" fillId="0" borderId="0" xfId="60" applyFont="1" applyBorder="1" applyAlignment="1">
      <alignment vertical="top" wrapText="1"/>
    </xf>
    <xf numFmtId="0" fontId="12" fillId="0" borderId="33" xfId="60" applyFont="1" applyBorder="1" applyAlignment="1">
      <alignment vertical="top" wrapText="1"/>
    </xf>
    <xf numFmtId="0" fontId="12" fillId="35" borderId="20" xfId="60" applyFont="1" applyFill="1" applyBorder="1" applyAlignment="1">
      <alignment vertical="top" wrapText="1"/>
    </xf>
    <xf numFmtId="0" fontId="12" fillId="35" borderId="0" xfId="60" applyFont="1" applyFill="1" applyBorder="1" applyAlignment="1">
      <alignment vertical="top" wrapText="1"/>
    </xf>
    <xf numFmtId="0" fontId="12" fillId="35" borderId="33" xfId="60" applyFont="1" applyFill="1" applyBorder="1" applyAlignment="1">
      <alignment vertical="top" wrapText="1"/>
    </xf>
    <xf numFmtId="0" fontId="10" fillId="36" borderId="35" xfId="0" applyFont="1" applyFill="1" applyBorder="1" applyAlignment="1" applyProtection="1">
      <alignment wrapText="1"/>
      <protection locked="0"/>
    </xf>
    <xf numFmtId="0" fontId="10" fillId="36" borderId="34" xfId="0" applyFont="1" applyFill="1" applyBorder="1" applyAlignment="1" applyProtection="1">
      <alignment wrapText="1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>
      <selection activeCell="I5" sqref="I5"/>
    </sheetView>
  </sheetViews>
  <sheetFormatPr defaultColWidth="11.421875" defaultRowHeight="12.75"/>
  <cols>
    <col min="1" max="1" width="12.7109375" style="0" customWidth="1"/>
    <col min="2" max="2" width="36.00390625" style="0" customWidth="1"/>
    <col min="3" max="3" width="26.8515625" style="0" customWidth="1"/>
    <col min="4" max="4" width="11.8515625" style="0" customWidth="1"/>
    <col min="5" max="5" width="41.421875" style="0" customWidth="1"/>
    <col min="6" max="6" width="7.00390625" style="0" customWidth="1"/>
    <col min="7" max="7" width="6.421875" style="0" customWidth="1"/>
  </cols>
  <sheetData>
    <row r="1" spans="1:6" ht="25.5" customHeight="1" thickBot="1" thickTop="1">
      <c r="A1" s="96" t="s">
        <v>33</v>
      </c>
      <c r="B1" s="97"/>
      <c r="C1" s="97"/>
      <c r="D1" s="97"/>
      <c r="E1" s="96" t="s">
        <v>80</v>
      </c>
      <c r="F1" s="97"/>
    </row>
    <row r="2" spans="1:6" ht="23.25" customHeight="1" thickBot="1" thickTop="1">
      <c r="A2" s="51" t="s">
        <v>34</v>
      </c>
      <c r="B2" s="52" t="s">
        <v>7</v>
      </c>
      <c r="C2" s="52" t="s">
        <v>8</v>
      </c>
      <c r="D2" s="105" t="s">
        <v>10</v>
      </c>
      <c r="E2" s="105"/>
      <c r="F2" s="53" t="s">
        <v>28</v>
      </c>
    </row>
    <row r="3" spans="1:6" ht="26.25" customHeight="1" thickBot="1" thickTop="1">
      <c r="A3" s="90" t="s">
        <v>19</v>
      </c>
      <c r="B3" s="93" t="s">
        <v>38</v>
      </c>
      <c r="C3" s="73" t="s">
        <v>14</v>
      </c>
      <c r="D3" s="14" t="s">
        <v>11</v>
      </c>
      <c r="E3" s="55" t="s">
        <v>70</v>
      </c>
      <c r="F3" s="80">
        <v>0</v>
      </c>
    </row>
    <row r="4" spans="1:6" ht="39.75" thickBot="1" thickTop="1">
      <c r="A4" s="91"/>
      <c r="B4" s="93"/>
      <c r="C4" s="73"/>
      <c r="D4" s="15" t="s">
        <v>12</v>
      </c>
      <c r="E4" s="56" t="s">
        <v>71</v>
      </c>
      <c r="F4" s="81"/>
    </row>
    <row r="5" spans="1:6" ht="39.75" thickBot="1" thickTop="1">
      <c r="A5" s="91"/>
      <c r="B5" s="93"/>
      <c r="C5" s="73"/>
      <c r="D5" s="17" t="s">
        <v>13</v>
      </c>
      <c r="E5" s="57" t="s">
        <v>72</v>
      </c>
      <c r="F5" s="82"/>
    </row>
    <row r="6" spans="1:8" s="1" customFormat="1" ht="22.5" customHeight="1" thickBot="1" thickTop="1">
      <c r="A6" s="91"/>
      <c r="B6" s="93" t="s">
        <v>37</v>
      </c>
      <c r="C6" s="73" t="s">
        <v>39</v>
      </c>
      <c r="D6" s="14" t="s">
        <v>11</v>
      </c>
      <c r="E6" s="55" t="s">
        <v>41</v>
      </c>
      <c r="F6" s="98">
        <v>0</v>
      </c>
      <c r="G6" s="5"/>
      <c r="H6" s="2"/>
    </row>
    <row r="7" spans="1:8" ht="26.25" customHeight="1" thickBot="1" thickTop="1">
      <c r="A7" s="91"/>
      <c r="B7" s="93"/>
      <c r="C7" s="73"/>
      <c r="D7" s="15" t="s">
        <v>12</v>
      </c>
      <c r="E7" s="56" t="s">
        <v>42</v>
      </c>
      <c r="F7" s="81"/>
      <c r="G7" s="5"/>
      <c r="H7" s="2"/>
    </row>
    <row r="8" spans="1:7" ht="39.75" customHeight="1" thickBot="1" thickTop="1">
      <c r="A8" s="91"/>
      <c r="B8" s="93"/>
      <c r="C8" s="73"/>
      <c r="D8" s="16" t="s">
        <v>13</v>
      </c>
      <c r="E8" s="58" t="s">
        <v>40</v>
      </c>
      <c r="F8" s="81"/>
      <c r="G8" s="3"/>
    </row>
    <row r="9" spans="1:7" s="11" customFormat="1" ht="31.5" customHeight="1" thickBot="1" thickTop="1">
      <c r="A9" s="91"/>
      <c r="B9" s="93" t="s">
        <v>38</v>
      </c>
      <c r="C9" s="73" t="s">
        <v>6</v>
      </c>
      <c r="D9" s="14" t="s">
        <v>11</v>
      </c>
      <c r="E9" s="59" t="s">
        <v>73</v>
      </c>
      <c r="F9" s="80">
        <v>0</v>
      </c>
      <c r="G9" s="5"/>
    </row>
    <row r="10" spans="1:7" ht="31.5" customHeight="1" thickBot="1" thickTop="1">
      <c r="A10" s="91"/>
      <c r="B10" s="93"/>
      <c r="C10" s="73"/>
      <c r="D10" s="15" t="s">
        <v>12</v>
      </c>
      <c r="E10" s="63" t="s">
        <v>74</v>
      </c>
      <c r="F10" s="81"/>
      <c r="G10" s="3"/>
    </row>
    <row r="11" spans="1:7" ht="24" customHeight="1" thickBot="1" thickTop="1">
      <c r="A11" s="91"/>
      <c r="B11" s="93"/>
      <c r="C11" s="73"/>
      <c r="D11" s="17" t="s">
        <v>13</v>
      </c>
      <c r="E11" s="64" t="s">
        <v>75</v>
      </c>
      <c r="F11" s="82"/>
      <c r="G11" s="3"/>
    </row>
    <row r="12" spans="1:7" ht="43.5" customHeight="1" thickBot="1" thickTop="1">
      <c r="A12" s="91"/>
      <c r="B12" s="102" t="s">
        <v>26</v>
      </c>
      <c r="C12" s="99" t="s">
        <v>15</v>
      </c>
      <c r="D12" s="14" t="s">
        <v>11</v>
      </c>
      <c r="E12" s="55" t="s">
        <v>43</v>
      </c>
      <c r="F12" s="81">
        <v>0</v>
      </c>
      <c r="G12" s="3"/>
    </row>
    <row r="13" spans="1:7" ht="16.5" customHeight="1" thickBot="1" thickTop="1">
      <c r="A13" s="91"/>
      <c r="B13" s="102"/>
      <c r="C13" s="100"/>
      <c r="D13" s="15" t="s">
        <v>4</v>
      </c>
      <c r="E13" s="56" t="s">
        <v>44</v>
      </c>
      <c r="F13" s="81"/>
      <c r="G13" s="3"/>
    </row>
    <row r="14" spans="1:7" ht="43.5" customHeight="1" thickBot="1" thickTop="1">
      <c r="A14" s="92"/>
      <c r="B14" s="102"/>
      <c r="C14" s="101"/>
      <c r="D14" s="17" t="s">
        <v>5</v>
      </c>
      <c r="E14" s="64" t="s">
        <v>76</v>
      </c>
      <c r="F14" s="82"/>
      <c r="G14" s="3"/>
    </row>
    <row r="15" spans="1:6" ht="18" customHeight="1" thickBot="1" thickTop="1">
      <c r="A15" s="35" t="s">
        <v>24</v>
      </c>
      <c r="B15" s="13"/>
      <c r="C15" s="20"/>
      <c r="D15" s="13"/>
      <c r="E15" s="13"/>
      <c r="F15" s="67">
        <f>SUM(F3:F14)/4</f>
        <v>0</v>
      </c>
    </row>
    <row r="16" spans="1:7" s="8" customFormat="1" ht="15.75" customHeight="1" hidden="1" thickBot="1" thickTop="1">
      <c r="A16" s="36" t="s">
        <v>20</v>
      </c>
      <c r="B16" s="7"/>
      <c r="C16" s="54"/>
      <c r="D16" s="7"/>
      <c r="E16" s="7"/>
      <c r="F16" s="27">
        <f>PRODUCT(F15,0.1)</f>
        <v>0</v>
      </c>
      <c r="G16" s="4"/>
    </row>
    <row r="17" spans="1:7" s="8" customFormat="1" ht="24.75" customHeight="1" thickBot="1" thickTop="1">
      <c r="A17" s="51" t="s">
        <v>34</v>
      </c>
      <c r="B17" s="52" t="s">
        <v>7</v>
      </c>
      <c r="C17" s="52" t="s">
        <v>8</v>
      </c>
      <c r="D17" s="105" t="s">
        <v>10</v>
      </c>
      <c r="E17" s="105"/>
      <c r="F17" s="53" t="s">
        <v>28</v>
      </c>
      <c r="G17" s="4"/>
    </row>
    <row r="18" spans="1:7" s="8" customFormat="1" ht="58.5" customHeight="1" thickTop="1">
      <c r="A18" s="85" t="s">
        <v>17</v>
      </c>
      <c r="B18" s="74" t="s">
        <v>49</v>
      </c>
      <c r="C18" s="77" t="s">
        <v>3</v>
      </c>
      <c r="D18" s="30" t="s">
        <v>11</v>
      </c>
      <c r="E18" s="55" t="s">
        <v>54</v>
      </c>
      <c r="F18" s="70">
        <v>0</v>
      </c>
      <c r="G18" s="4"/>
    </row>
    <row r="19" spans="1:7" s="8" customFormat="1" ht="40.5" customHeight="1">
      <c r="A19" s="85"/>
      <c r="B19" s="75"/>
      <c r="C19" s="78"/>
      <c r="D19" s="31" t="s">
        <v>12</v>
      </c>
      <c r="E19" s="56" t="s">
        <v>50</v>
      </c>
      <c r="F19" s="71"/>
      <c r="G19" s="4"/>
    </row>
    <row r="20" spans="1:7" s="8" customFormat="1" ht="44.25" customHeight="1" thickBot="1">
      <c r="A20" s="85"/>
      <c r="B20" s="76"/>
      <c r="C20" s="79"/>
      <c r="D20" s="33" t="s">
        <v>13</v>
      </c>
      <c r="E20" s="57" t="s">
        <v>51</v>
      </c>
      <c r="F20" s="72"/>
      <c r="G20" s="4"/>
    </row>
    <row r="21" spans="1:7" ht="38.25" customHeight="1" thickTop="1">
      <c r="A21" s="85"/>
      <c r="B21" s="74" t="s">
        <v>27</v>
      </c>
      <c r="C21" s="77" t="s">
        <v>0</v>
      </c>
      <c r="D21" s="30" t="s">
        <v>11</v>
      </c>
      <c r="E21" s="59" t="s">
        <v>52</v>
      </c>
      <c r="F21" s="70">
        <v>0</v>
      </c>
      <c r="G21" s="3"/>
    </row>
    <row r="22" spans="1:7" s="1" customFormat="1" ht="33" customHeight="1">
      <c r="A22" s="85"/>
      <c r="B22" s="75"/>
      <c r="C22" s="78"/>
      <c r="D22" s="31" t="s">
        <v>12</v>
      </c>
      <c r="E22" s="60" t="s">
        <v>53</v>
      </c>
      <c r="F22" s="71"/>
      <c r="G22" s="4"/>
    </row>
    <row r="23" spans="1:7" ht="33.75" customHeight="1" thickBot="1">
      <c r="A23" s="85"/>
      <c r="B23" s="76"/>
      <c r="C23" s="79"/>
      <c r="D23" s="33" t="s">
        <v>13</v>
      </c>
      <c r="E23" s="61" t="s">
        <v>1</v>
      </c>
      <c r="F23" s="72"/>
      <c r="G23" s="3"/>
    </row>
    <row r="24" spans="1:7" ht="50.25" customHeight="1" thickTop="1">
      <c r="A24" s="85"/>
      <c r="B24" s="74" t="s">
        <v>37</v>
      </c>
      <c r="C24" s="77" t="s">
        <v>45</v>
      </c>
      <c r="D24" s="30" t="s">
        <v>11</v>
      </c>
      <c r="E24" s="55" t="s">
        <v>46</v>
      </c>
      <c r="F24" s="70">
        <v>0</v>
      </c>
      <c r="G24" s="3"/>
    </row>
    <row r="25" spans="1:7" ht="45" customHeight="1">
      <c r="A25" s="85"/>
      <c r="B25" s="75"/>
      <c r="C25" s="78"/>
      <c r="D25" s="31" t="s">
        <v>12</v>
      </c>
      <c r="E25" s="56" t="s">
        <v>47</v>
      </c>
      <c r="F25" s="103"/>
      <c r="G25" s="3"/>
    </row>
    <row r="26" spans="1:7" ht="46.5" customHeight="1" thickBot="1">
      <c r="A26" s="85"/>
      <c r="B26" s="87"/>
      <c r="C26" s="89"/>
      <c r="D26" s="32" t="s">
        <v>13</v>
      </c>
      <c r="E26" s="58" t="s">
        <v>48</v>
      </c>
      <c r="F26" s="104"/>
      <c r="G26" s="3"/>
    </row>
    <row r="27" spans="1:6" ht="17.25" thickBot="1" thickTop="1">
      <c r="A27" s="37" t="s">
        <v>23</v>
      </c>
      <c r="B27" s="20"/>
      <c r="C27" s="20"/>
      <c r="D27" s="21"/>
      <c r="E27" s="22"/>
      <c r="F27" s="68">
        <f>SUM(F18:F26)/3</f>
        <v>0</v>
      </c>
    </row>
    <row r="28" spans="1:7" s="8" customFormat="1" ht="15.75" customHeight="1" hidden="1" thickBot="1" thickTop="1">
      <c r="A28" s="38" t="s">
        <v>16</v>
      </c>
      <c r="B28" s="7"/>
      <c r="C28" s="7"/>
      <c r="D28" s="19"/>
      <c r="E28" s="18"/>
      <c r="F28" s="28">
        <f>PRODUCT(F27,0.3)</f>
        <v>0</v>
      </c>
      <c r="G28" s="4"/>
    </row>
    <row r="29" spans="1:7" s="8" customFormat="1" ht="26.25" customHeight="1" thickBot="1" thickTop="1">
      <c r="A29" s="51" t="s">
        <v>34</v>
      </c>
      <c r="B29" s="52" t="s">
        <v>7</v>
      </c>
      <c r="C29" s="52" t="s">
        <v>8</v>
      </c>
      <c r="D29" s="105" t="s">
        <v>10</v>
      </c>
      <c r="E29" s="105"/>
      <c r="F29" s="53" t="s">
        <v>28</v>
      </c>
      <c r="G29" s="4"/>
    </row>
    <row r="30" spans="1:7" s="8" customFormat="1" ht="31.5" customHeight="1" thickTop="1">
      <c r="A30" s="85" t="s">
        <v>35</v>
      </c>
      <c r="B30" s="74" t="s">
        <v>25</v>
      </c>
      <c r="C30" s="77" t="s">
        <v>2</v>
      </c>
      <c r="D30" s="30" t="s">
        <v>11</v>
      </c>
      <c r="E30" s="55" t="s">
        <v>56</v>
      </c>
      <c r="F30" s="70">
        <v>0</v>
      </c>
      <c r="G30" s="4"/>
    </row>
    <row r="31" spans="1:7" s="8" customFormat="1" ht="27.75" customHeight="1">
      <c r="A31" s="85"/>
      <c r="B31" s="75"/>
      <c r="C31" s="78"/>
      <c r="D31" s="31" t="s">
        <v>12</v>
      </c>
      <c r="E31" s="56" t="s">
        <v>57</v>
      </c>
      <c r="F31" s="71"/>
      <c r="G31" s="4"/>
    </row>
    <row r="32" spans="1:7" s="8" customFormat="1" ht="42.75" customHeight="1" thickBot="1">
      <c r="A32" s="85"/>
      <c r="B32" s="76"/>
      <c r="C32" s="79"/>
      <c r="D32" s="33" t="s">
        <v>13</v>
      </c>
      <c r="E32" s="57" t="s">
        <v>58</v>
      </c>
      <c r="F32" s="72"/>
      <c r="G32" s="4"/>
    </row>
    <row r="33" spans="1:7" ht="42" customHeight="1" thickTop="1">
      <c r="A33" s="85"/>
      <c r="B33" s="86" t="s">
        <v>27</v>
      </c>
      <c r="C33" s="88" t="s">
        <v>21</v>
      </c>
      <c r="D33" s="34" t="s">
        <v>11</v>
      </c>
      <c r="E33" s="62" t="s">
        <v>62</v>
      </c>
      <c r="F33" s="114">
        <v>0</v>
      </c>
      <c r="G33" s="3"/>
    </row>
    <row r="34" spans="1:7" ht="53.25" customHeight="1">
      <c r="A34" s="85"/>
      <c r="B34" s="75"/>
      <c r="C34" s="78"/>
      <c r="D34" s="31" t="s">
        <v>12</v>
      </c>
      <c r="E34" s="56" t="s">
        <v>22</v>
      </c>
      <c r="F34" s="71"/>
      <c r="G34" s="3"/>
    </row>
    <row r="35" spans="1:7" ht="33" customHeight="1" thickBot="1">
      <c r="A35" s="85"/>
      <c r="B35" s="87"/>
      <c r="C35" s="89"/>
      <c r="D35" s="32" t="s">
        <v>13</v>
      </c>
      <c r="E35" s="58" t="s">
        <v>63</v>
      </c>
      <c r="F35" s="115"/>
      <c r="G35" s="3"/>
    </row>
    <row r="36" spans="1:7" ht="20.25" customHeight="1" thickTop="1">
      <c r="A36" s="85"/>
      <c r="B36" s="74" t="s">
        <v>25</v>
      </c>
      <c r="C36" s="77" t="s">
        <v>64</v>
      </c>
      <c r="D36" s="30" t="s">
        <v>11</v>
      </c>
      <c r="E36" s="55" t="s">
        <v>59</v>
      </c>
      <c r="F36" s="70">
        <v>0</v>
      </c>
      <c r="G36" s="3"/>
    </row>
    <row r="37" spans="1:7" ht="32.25" customHeight="1">
      <c r="A37" s="85"/>
      <c r="B37" s="75"/>
      <c r="C37" s="78"/>
      <c r="D37" s="31" t="s">
        <v>12</v>
      </c>
      <c r="E37" s="56" t="s">
        <v>60</v>
      </c>
      <c r="F37" s="71"/>
      <c r="G37" s="3"/>
    </row>
    <row r="38" spans="1:7" ht="20.25" customHeight="1" thickBot="1">
      <c r="A38" s="85"/>
      <c r="B38" s="76"/>
      <c r="C38" s="79"/>
      <c r="D38" s="33" t="s">
        <v>13</v>
      </c>
      <c r="E38" s="57" t="s">
        <v>61</v>
      </c>
      <c r="F38" s="72"/>
      <c r="G38" s="3"/>
    </row>
    <row r="39" spans="1:7" ht="42" customHeight="1" thickTop="1">
      <c r="A39" s="85"/>
      <c r="B39" s="108" t="s">
        <v>37</v>
      </c>
      <c r="C39" s="111" t="s">
        <v>9</v>
      </c>
      <c r="D39" s="30" t="s">
        <v>11</v>
      </c>
      <c r="E39" s="65" t="s">
        <v>77</v>
      </c>
      <c r="F39" s="98">
        <v>0</v>
      </c>
      <c r="G39" s="3"/>
    </row>
    <row r="40" spans="1:7" ht="29.25" customHeight="1">
      <c r="A40" s="85"/>
      <c r="B40" s="109"/>
      <c r="C40" s="112"/>
      <c r="D40" s="31" t="s">
        <v>12</v>
      </c>
      <c r="E40" s="63" t="s">
        <v>78</v>
      </c>
      <c r="F40" s="106"/>
      <c r="G40" s="3"/>
    </row>
    <row r="41" spans="1:7" ht="34.5" customHeight="1" thickBot="1">
      <c r="A41" s="85"/>
      <c r="B41" s="110"/>
      <c r="C41" s="113"/>
      <c r="D41" s="33" t="s">
        <v>13</v>
      </c>
      <c r="E41" s="57" t="s">
        <v>55</v>
      </c>
      <c r="F41" s="107"/>
      <c r="G41" s="3"/>
    </row>
    <row r="42" spans="1:6" ht="20.25" customHeight="1" thickBot="1" thickTop="1">
      <c r="A42" s="39"/>
      <c r="B42" s="83" t="s">
        <v>36</v>
      </c>
      <c r="C42" s="84"/>
      <c r="D42" s="25"/>
      <c r="E42" s="25"/>
      <c r="F42" s="67">
        <f>SUM(F30:F39)/4</f>
        <v>0</v>
      </c>
    </row>
    <row r="43" spans="1:7" s="8" customFormat="1" ht="15.75" customHeight="1" hidden="1" thickBot="1" thickTop="1">
      <c r="A43" s="40" t="s">
        <v>67</v>
      </c>
      <c r="B43" s="23"/>
      <c r="C43" s="23"/>
      <c r="D43" s="23"/>
      <c r="E43" s="23"/>
      <c r="F43" s="28">
        <f>PRODUCT(F42,0.3)</f>
        <v>0</v>
      </c>
      <c r="G43" s="4"/>
    </row>
    <row r="44" spans="1:7" s="8" customFormat="1" ht="19.5" customHeight="1" thickBot="1" thickTop="1">
      <c r="A44" s="39"/>
      <c r="B44" s="69" t="s">
        <v>79</v>
      </c>
      <c r="C44" s="69"/>
      <c r="D44" s="26"/>
      <c r="E44" s="26"/>
      <c r="F44" s="66">
        <v>0</v>
      </c>
      <c r="G44" s="4"/>
    </row>
    <row r="45" spans="1:7" s="8" customFormat="1" ht="15.75" customHeight="1" hidden="1" thickBot="1" thickTop="1">
      <c r="A45" s="40" t="s">
        <v>69</v>
      </c>
      <c r="B45" s="23"/>
      <c r="C45" s="23"/>
      <c r="D45" s="23"/>
      <c r="E45" s="23"/>
      <c r="F45" s="28">
        <f>PRODUCT(F44,0.3)</f>
        <v>0</v>
      </c>
      <c r="G45" s="4"/>
    </row>
    <row r="46" spans="1:7" s="8" customFormat="1" ht="18.75" customHeight="1" thickBot="1" thickTop="1">
      <c r="A46" s="39" t="s">
        <v>68</v>
      </c>
      <c r="B46" s="23"/>
      <c r="C46" s="23"/>
      <c r="D46" s="23"/>
      <c r="E46" s="23"/>
      <c r="F46" s="68">
        <f>SUM(F42,F44)/2</f>
        <v>0</v>
      </c>
      <c r="G46" s="4"/>
    </row>
    <row r="47" spans="1:6" s="12" customFormat="1" ht="17.25" thickBot="1" thickTop="1">
      <c r="A47" s="41" t="s">
        <v>32</v>
      </c>
      <c r="B47" s="24"/>
      <c r="C47" s="24"/>
      <c r="D47" s="24"/>
      <c r="E47" s="24"/>
      <c r="F47" s="29">
        <f>SUM(F16,F28,F43,F45)</f>
        <v>0</v>
      </c>
    </row>
    <row r="48" spans="1:6" s="12" customFormat="1" ht="16.5" thickTop="1">
      <c r="A48" s="43"/>
      <c r="B48" s="44"/>
      <c r="C48" s="44"/>
      <c r="D48" s="44"/>
      <c r="E48" s="44"/>
      <c r="F48" s="45"/>
    </row>
    <row r="49" spans="1:6" s="12" customFormat="1" ht="15.75">
      <c r="A49" s="43"/>
      <c r="B49" s="43"/>
      <c r="C49" s="43"/>
      <c r="D49" s="43"/>
      <c r="E49" s="43"/>
      <c r="F49" s="46"/>
    </row>
    <row r="50" spans="1:7" ht="52.5" customHeight="1">
      <c r="A50" s="47" t="s">
        <v>18</v>
      </c>
      <c r="B50" s="48"/>
      <c r="C50" s="49"/>
      <c r="D50" s="49"/>
      <c r="E50" s="49"/>
      <c r="F50" s="50"/>
      <c r="G50" s="11"/>
    </row>
    <row r="51" spans="1:6" s="10" customFormat="1" ht="41.25" customHeight="1">
      <c r="A51" s="95" t="s">
        <v>66</v>
      </c>
      <c r="B51" s="94"/>
      <c r="C51" s="94"/>
      <c r="D51" s="94"/>
      <c r="E51" s="94"/>
      <c r="F51" s="42">
        <f>SUM(F6,F24,F39)/3</f>
        <v>0</v>
      </c>
    </row>
    <row r="52" spans="1:6" s="10" customFormat="1" ht="31.5" customHeight="1">
      <c r="A52" s="94" t="s">
        <v>29</v>
      </c>
      <c r="B52" s="94"/>
      <c r="C52" s="94"/>
      <c r="D52" s="94"/>
      <c r="E52" s="94"/>
      <c r="F52" s="42">
        <f>SUM(F30,F36)/2</f>
        <v>0</v>
      </c>
    </row>
    <row r="53" spans="1:6" s="10" customFormat="1" ht="35.25" customHeight="1">
      <c r="A53" s="94" t="s">
        <v>30</v>
      </c>
      <c r="B53" s="94"/>
      <c r="C53" s="94"/>
      <c r="D53" s="94"/>
      <c r="E53" s="94"/>
      <c r="F53" s="42">
        <f>SUM(F12,)</f>
        <v>0</v>
      </c>
    </row>
    <row r="54" spans="1:6" s="10" customFormat="1" ht="33" customHeight="1">
      <c r="A54" s="95" t="s">
        <v>65</v>
      </c>
      <c r="B54" s="94"/>
      <c r="C54" s="94"/>
      <c r="D54" s="94"/>
      <c r="E54" s="94"/>
      <c r="F54" s="42">
        <f>SUM(F3,F9,)/2</f>
        <v>0</v>
      </c>
    </row>
    <row r="55" spans="1:6" s="10" customFormat="1" ht="33" customHeight="1">
      <c r="A55" s="94" t="s">
        <v>31</v>
      </c>
      <c r="B55" s="94"/>
      <c r="C55" s="94"/>
      <c r="D55" s="94"/>
      <c r="E55" s="94"/>
      <c r="F55" s="42">
        <f>SUM(F18,F21,F33)/3</f>
        <v>0</v>
      </c>
    </row>
    <row r="56" spans="1:7" ht="12.75">
      <c r="A56" s="3"/>
      <c r="B56" s="6"/>
      <c r="C56" s="3"/>
      <c r="D56" s="3"/>
      <c r="E56" s="3"/>
      <c r="F56" s="3"/>
      <c r="G56" s="3"/>
    </row>
    <row r="57" spans="1:7" ht="13.5" customHeight="1">
      <c r="A57" s="3"/>
      <c r="C57" s="3"/>
      <c r="D57" s="3"/>
      <c r="E57" s="3"/>
      <c r="F57" s="3"/>
      <c r="G57" s="3"/>
    </row>
    <row r="58" spans="1:7" ht="12.75">
      <c r="A58" s="3"/>
      <c r="B58" s="9"/>
      <c r="C58" s="3"/>
      <c r="D58" s="3"/>
      <c r="E58" s="3"/>
      <c r="F58" s="3"/>
      <c r="G58" s="3"/>
    </row>
    <row r="59" spans="1:7" ht="12.75">
      <c r="A59" s="3"/>
      <c r="B59" s="9"/>
      <c r="C59" s="3"/>
      <c r="D59" s="3"/>
      <c r="E59" s="3"/>
      <c r="F59" s="3"/>
      <c r="G59" s="3"/>
    </row>
    <row r="60" spans="1:7" ht="13.5" customHeight="1">
      <c r="A60" s="3"/>
      <c r="C60" s="3"/>
      <c r="D60" s="3"/>
      <c r="E60" s="3"/>
      <c r="F60" s="3"/>
      <c r="G60" s="3"/>
    </row>
    <row r="61" spans="1:7" ht="12.75">
      <c r="A61" s="3"/>
      <c r="B61" s="6"/>
      <c r="C61" s="3"/>
      <c r="D61" s="3"/>
      <c r="E61" s="3"/>
      <c r="F61" s="3"/>
      <c r="G61" s="3"/>
    </row>
    <row r="62" spans="1:7" ht="12.75">
      <c r="A62" s="3"/>
      <c r="B62" s="6"/>
      <c r="C62" s="3"/>
      <c r="D62" s="3"/>
      <c r="E62" s="3"/>
      <c r="F62" s="3"/>
      <c r="G62" s="3"/>
    </row>
    <row r="63" spans="1:7" ht="13.5" customHeight="1">
      <c r="A63" s="3"/>
      <c r="C63" s="3"/>
      <c r="D63" s="3"/>
      <c r="E63" s="3"/>
      <c r="F63" s="3"/>
      <c r="G63" s="3"/>
    </row>
    <row r="64" spans="1:7" ht="12.75">
      <c r="A64" s="3"/>
      <c r="B64" s="6"/>
      <c r="C64" s="3"/>
      <c r="D64" s="3"/>
      <c r="E64" s="3"/>
      <c r="F64" s="3"/>
      <c r="G64" s="3"/>
    </row>
    <row r="65" spans="1:7" ht="12.75">
      <c r="A65" s="3"/>
      <c r="B65" s="6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</sheetData>
  <sheetProtection sheet="1"/>
  <mergeCells count="48">
    <mergeCell ref="D2:E2"/>
    <mergeCell ref="C30:C32"/>
    <mergeCell ref="B24:B26"/>
    <mergeCell ref="F39:F41"/>
    <mergeCell ref="B39:B41"/>
    <mergeCell ref="C39:C41"/>
    <mergeCell ref="F33:F35"/>
    <mergeCell ref="D29:E29"/>
    <mergeCell ref="F6:F8"/>
    <mergeCell ref="C12:C14"/>
    <mergeCell ref="B12:B14"/>
    <mergeCell ref="C9:C11"/>
    <mergeCell ref="B21:B23"/>
    <mergeCell ref="C24:C26"/>
    <mergeCell ref="B9:B11"/>
    <mergeCell ref="C21:C23"/>
    <mergeCell ref="F24:F26"/>
    <mergeCell ref="D17:E17"/>
    <mergeCell ref="A52:E52"/>
    <mergeCell ref="A53:E53"/>
    <mergeCell ref="A54:E54"/>
    <mergeCell ref="A55:E55"/>
    <mergeCell ref="A1:D1"/>
    <mergeCell ref="E1:F1"/>
    <mergeCell ref="F3:F5"/>
    <mergeCell ref="A51:E51"/>
    <mergeCell ref="C36:C38"/>
    <mergeCell ref="B36:B38"/>
    <mergeCell ref="A30:A41"/>
    <mergeCell ref="B33:B35"/>
    <mergeCell ref="C33:C35"/>
    <mergeCell ref="A3:A14"/>
    <mergeCell ref="F36:F38"/>
    <mergeCell ref="F30:F32"/>
    <mergeCell ref="B6:B8"/>
    <mergeCell ref="C6:C8"/>
    <mergeCell ref="B3:B5"/>
    <mergeCell ref="A18:A26"/>
    <mergeCell ref="B44:C44"/>
    <mergeCell ref="F21:F23"/>
    <mergeCell ref="C3:C5"/>
    <mergeCell ref="B18:B20"/>
    <mergeCell ref="C18:C20"/>
    <mergeCell ref="F18:F20"/>
    <mergeCell ref="F9:F11"/>
    <mergeCell ref="F12:F14"/>
    <mergeCell ref="B42:C42"/>
    <mergeCell ref="B30:B32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  <headerFooter alignWithMargins="0">
    <oddHeader>&amp;C&amp;"Calibri,Negrita"RÚBRIQUES TFG FILOLOGIA&amp;R&amp;"Calibri,Normal"Página &amp;P</oddHeader>
  </headerFooter>
  <rowBreaks count="2" manualBreakCount="2">
    <brk id="16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Mercè Puig</dc:creator>
  <cp:keywords/>
  <dc:description/>
  <cp:lastModifiedBy>UB</cp:lastModifiedBy>
  <cp:lastPrinted>2016-06-28T07:36:48Z</cp:lastPrinted>
  <dcterms:created xsi:type="dcterms:W3CDTF">2014-10-17T09:26:58Z</dcterms:created>
  <dcterms:modified xsi:type="dcterms:W3CDTF">2020-02-05T20:08:21Z</dcterms:modified>
  <cp:category/>
  <cp:version/>
  <cp:contentType/>
  <cp:contentStatus/>
</cp:coreProperties>
</file>